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975" activeTab="0"/>
  </bookViews>
  <sheets>
    <sheet name="zad. 2" sheetId="1" r:id="rId1"/>
  </sheets>
  <definedNames/>
  <calcPr fullCalcOnLoad="1" fullPrecision="0"/>
</workbook>
</file>

<file path=xl/sharedStrings.xml><?xml version="1.0" encoding="utf-8"?>
<sst xmlns="http://schemas.openxmlformats.org/spreadsheetml/2006/main" count="151" uniqueCount="119">
  <si>
    <t xml:space="preserve">Lp </t>
  </si>
  <si>
    <t>Producent</t>
  </si>
  <si>
    <t>Katalog/ nr katalogowy</t>
  </si>
  <si>
    <t>Wielkość opakowania</t>
  </si>
  <si>
    <t>Całkowita Ilość opakowań</t>
  </si>
  <si>
    <t xml:space="preserve">Cena netto opakowania </t>
  </si>
  <si>
    <t>Wartość netto zamówienia</t>
  </si>
  <si>
    <t>VAT %</t>
  </si>
  <si>
    <t xml:space="preserve">Wartość brutto zamówienia </t>
  </si>
  <si>
    <t>Warunek jaki musi spełnić żądany odczynnik</t>
  </si>
  <si>
    <t>SUMA [PLN]</t>
  </si>
  <si>
    <t>Jednostka opakowania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</si>
  <si>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</si>
  <si>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</si>
  <si>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</si>
  <si>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</si>
  <si>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</si>
  <si>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</si>
  <si>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</si>
  <si>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</si>
  <si>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</si>
  <si>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</si>
  <si>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</si>
  <si>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</si>
  <si>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</si>
  <si>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</si>
  <si>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</si>
  <si>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</si>
  <si>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</si>
  <si>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19.</t>
  </si>
  <si>
    <t>20.</t>
  </si>
  <si>
    <t>25.</t>
  </si>
  <si>
    <t>26.</t>
  </si>
  <si>
    <t>27.</t>
  </si>
  <si>
    <t>28.</t>
  </si>
  <si>
    <t>32.</t>
  </si>
  <si>
    <t>33.</t>
  </si>
  <si>
    <t>Bromek litu</t>
  </si>
  <si>
    <t>g</t>
  </si>
  <si>
    <t>czystość min. 99%</t>
  </si>
  <si>
    <t>Chlorek sodu cz.d.a.</t>
  </si>
  <si>
    <t>kg</t>
  </si>
  <si>
    <t>cz.d.a.</t>
  </si>
  <si>
    <t xml:space="preserve">Wodorotlenek sodu mikrogranulki, cz.d.a., </t>
  </si>
  <si>
    <t>czystość min. 98%</t>
  </si>
  <si>
    <t>p-ksylen</t>
  </si>
  <si>
    <t>L</t>
  </si>
  <si>
    <t xml:space="preserve">ekstra czysty, 99+% </t>
  </si>
  <si>
    <t xml:space="preserve">1-Metylo-2-pirolidon (NMP) ≥99.5%                                                                      </t>
  </si>
  <si>
    <t>dm3</t>
  </si>
  <si>
    <t>do syntezy peptydu, biotech. stopień czystości,  99.5 %</t>
  </si>
  <si>
    <t>250G</t>
  </si>
  <si>
    <t>G</t>
  </si>
  <si>
    <t>Tin(II) 2-ethylhexanoate (oktanian cyny)</t>
  </si>
  <si>
    <t>100G</t>
  </si>
  <si>
    <t>czystość min. 95%</t>
  </si>
  <si>
    <t>50G</t>
  </si>
  <si>
    <t>puriss. p.a., ≥99.0% (RT)</t>
  </si>
  <si>
    <t>Trietyloamina</t>
  </si>
  <si>
    <t>bezwodna, czysta, czystość min. 99%</t>
  </si>
  <si>
    <t>Wodorek wapnia CaH2 w kawałkach+4 mesh</t>
  </si>
  <si>
    <t>min. 95%</t>
  </si>
  <si>
    <t>Pięciotlenek fosforu P2O5</t>
  </si>
  <si>
    <t>cz.d.a. Min. 98%</t>
  </si>
  <si>
    <t>czystość min. 99,0%</t>
  </si>
  <si>
    <t>czystość pow. 99%</t>
  </si>
  <si>
    <t>COMU  (1-Cyano-2-ethoxy-2-oxoethylidenaminooxy)dimethylamino-morpholino-carbenium hexafluorophosphate
 CAS Number: 1075198-30-9</t>
  </si>
  <si>
    <t>czystość min. 97%</t>
  </si>
  <si>
    <t>min. 98%</t>
  </si>
  <si>
    <t>czystość min.99,6%</t>
  </si>
  <si>
    <t>Chloranil</t>
  </si>
  <si>
    <t>mg</t>
  </si>
  <si>
    <t>analytical standard</t>
  </si>
  <si>
    <t>n-propyloamina</t>
  </si>
  <si>
    <t>mL</t>
  </si>
  <si>
    <t>czystość min. &gt;99%</t>
  </si>
  <si>
    <t>Sód metaliczny</t>
  </si>
  <si>
    <t>kawałki w oleju mineralnym, czystość min. 99.8%</t>
  </si>
  <si>
    <t>Potas metaliczny</t>
  </si>
  <si>
    <t>kawałki w oleju mineralnym, czystość min. 99.5%</t>
  </si>
  <si>
    <t>czystość min. 98,0%</t>
  </si>
  <si>
    <t>Pirydyna CZ.D.A.</t>
  </si>
  <si>
    <t>cz.d.a., min. 99,5%, woda max. 0.1% (KF)</t>
  </si>
  <si>
    <t>nitrometan</t>
  </si>
  <si>
    <t>czystość min.98%, woda max. 0,1%</t>
  </si>
  <si>
    <t>czystość min.99,0%</t>
  </si>
  <si>
    <t xml:space="preserve">≥98% </t>
  </si>
  <si>
    <t>czystość min. 99.95%</t>
  </si>
  <si>
    <r>
      <t>Wodorotlenek cezu monohydrat CsOHx1H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</si>
  <si>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t xml:space="preserve">izobutyronitryl (Isobutyronitrile) </t>
  </si>
  <si>
    <t>nitryl kwasu kaprynowego (Capric acid nitrile)</t>
  </si>
  <si>
    <t>kwas askorbinowy (L-Ascorbic acid)</t>
  </si>
  <si>
    <t>chlorek (I) miedzi (Copper (I) chloride)</t>
  </si>
  <si>
    <t>azotan (V) żelaza (Fe(NO3)3 · 9H2O) CZDA</t>
  </si>
  <si>
    <t>wodorofosforan sodu (NaH2PO4) CZDA</t>
  </si>
  <si>
    <t>4- nitrobenzeno-sulfanian metylu (Methyl 4-nitrobenzenesulfonate)</t>
  </si>
  <si>
    <t>2,2′-Bipirydyl (2,2′-Bipyridyl)</t>
  </si>
  <si>
    <t>piren (pyrene)</t>
  </si>
  <si>
    <t>trifluorometanosulfonian metylu (methyl trifluoromethanesulfonate)</t>
  </si>
  <si>
    <t>eter butylowo-glicydylowy (butyl glycidyl ether)</t>
  </si>
  <si>
    <t>etanoloamina (ethanolamine)</t>
  </si>
  <si>
    <t>(3-glicydyloksypropylo)trimetoksysilan ((3-Glycidyloxypropyl)trimethoxysilane)</t>
  </si>
  <si>
    <t>kwas 4-benzoilobenzoesowy (4-benzoylbenzoic acid)</t>
  </si>
  <si>
    <t>1,4 butanodiol</t>
  </si>
  <si>
    <t>1 L</t>
  </si>
  <si>
    <t>hydrochlorek trimetyloaminy (trimethylamine hydrochloride)</t>
  </si>
  <si>
    <t>Zadanie nr 2 - odczynniki chemiczne_2</t>
  </si>
  <si>
    <t>załącznik nr 4.2 do formularza ofertowego</t>
  </si>
  <si>
    <t>17.</t>
  </si>
  <si>
    <t>21.</t>
  </si>
  <si>
    <t>22.</t>
  </si>
  <si>
    <t>23.</t>
  </si>
  <si>
    <t>24.</t>
  </si>
  <si>
    <t>29.</t>
  </si>
  <si>
    <t>30.</t>
  </si>
  <si>
    <t>31.</t>
  </si>
  <si>
    <t>Powyższe ceny obejmują koszty transportu, ubezpieczenia oraz wszelkie inne koszty ponoszone przez Wykonawcę.</t>
  </si>
  <si>
    <t>Pełna nazwa odczynnika</t>
  </si>
  <si>
    <t>OPIS PRZEDMIOTU ZAMÓWIENIA / FORMULARZ ASORTYMENTOWO-CENOWY                                                                                                                                                                                   Dostawa odczynników chemicznych dla Centrum Materiałów Polimerowych i Węglowych PAN w Zabrzu, ul. Marii Curie-Skłodowskiej 34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</si>
</sst>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 CE"/>
      <family val="0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vertAlign val="subscript"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4" fillId="0" borderId="0">
      <alignment/>
      <protection/>
    </xf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58">
    <xf numFmtId="0" fontId="0" fillId="0" borderId="0" xfId="0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2" fillId="20" borderId="10" xfId="0" applyFont="1" applyFill="1" applyBorder="1" applyAlignment="1" applyProtection="1">
      <alignment horizontal="center" vertical="center" wrapText="1"/>
      <protection/>
    </xf>
    <xf numFmtId="49" fontId="2" fillId="20" borderId="10" xfId="0" applyNumberFormat="1" applyFont="1" applyFill="1" applyBorder="1" applyAlignment="1" applyProtection="1">
      <alignment horizontal="center" vertical="center" wrapText="1"/>
      <protection/>
    </xf>
    <xf numFmtId="0" fontId="6" fillId="20" borderId="10" xfId="0" applyFont="1" applyFill="1" applyBorder="1" applyAlignment="1" applyProtection="1">
      <alignment horizontal="center" vertical="center" wrapText="1"/>
      <protection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top" wrapText="1"/>
      <protection/>
    </xf>
    <xf numFmtId="1" fontId="7" fillId="0" borderId="10" xfId="0" applyNumberFormat="1" applyFont="1" applyFill="1" applyBorder="1" applyAlignment="1" applyProtection="1">
      <alignment horizontal="left" vertical="center" wrapText="1"/>
      <protection/>
    </xf>
    <xf numFmtId="9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6" fillId="24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 horizontal="left" vertical="center"/>
      <protection/>
    </xf>
    <xf numFmtId="2" fontId="2" fillId="0" borderId="0" xfId="0" applyNumberFormat="1" applyFont="1" applyBorder="1" applyAlignment="1" applyProtection="1">
      <alignment horizontal="center" wrapText="1"/>
      <protection/>
    </xf>
    <xf numFmtId="4" fontId="3" fillId="0" borderId="11" xfId="0" applyNumberFormat="1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6" fillId="0" borderId="10" xfId="0" applyFont="1" applyFill="1" applyBorder="1" applyAlignment="1" applyProtection="1">
      <alignment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4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25">
      <selection activeCell="E37" sqref="E37"/>
    </sheetView>
  </sheetViews>
  <sheetFormatPr defaultColWidth="9.00390625" defaultRowHeight="12.75"/>
  <cols>
    <col min="1" max="1" width="5.625" style="6" customWidth="1"/>
    <col min="2" max="2" width="18.875" style="6" customWidth="1"/>
    <col min="3" max="3" width="16.125" style="6" customWidth="1"/>
    <col min="4" max="4" width="16.00390625" style="6" customWidth="1"/>
    <col min="5" max="5" width="10.625" style="6" customWidth="1"/>
    <col min="6" max="6" width="12.125" style="6" customWidth="1"/>
    <col min="7" max="7" width="9.125" style="6" customWidth="1"/>
    <col min="8" max="8" width="14.875" style="6" customWidth="1"/>
    <col min="9" max="9" width="16.875" style="6" customWidth="1"/>
    <col min="10" max="10" width="9.125" style="6" customWidth="1"/>
    <col min="11" max="11" width="17.625" style="6" customWidth="1"/>
    <col min="12" max="12" width="16.875" style="6" customWidth="1"/>
    <col min="13" max="16384" width="9.125" style="6" customWidth="1"/>
  </cols>
  <sheetData>
    <row r="1" spans="1:12" ht="12.75" customHeight="1">
      <c r="A1" s="55" t="s">
        <v>118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.2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2.7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12.7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2.7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25.5" customHeight="1">
      <c r="A6" s="7"/>
      <c r="B6" s="7"/>
      <c r="C6" s="7"/>
      <c r="D6" s="7"/>
      <c r="E6" s="7"/>
      <c r="F6" s="7"/>
      <c r="G6" s="7"/>
      <c r="H6" s="7"/>
      <c r="I6" s="57" t="s">
        <v>107</v>
      </c>
      <c r="J6" s="57"/>
      <c r="K6" s="57"/>
      <c r="L6" s="57"/>
    </row>
    <row r="7" spans="1:12" s="12" customFormat="1" ht="18.75" customHeight="1" thickBot="1">
      <c r="A7" s="8" t="s">
        <v>106</v>
      </c>
      <c r="B7" s="9"/>
      <c r="C7" s="10"/>
      <c r="D7" s="11"/>
      <c r="E7" s="11"/>
      <c r="F7" s="11"/>
      <c r="G7" s="11"/>
      <c r="H7" s="11"/>
      <c r="I7" s="11"/>
      <c r="J7" s="11"/>
      <c r="K7" s="11"/>
      <c r="L7" s="11"/>
    </row>
    <row r="8" spans="1:12" s="12" customFormat="1" ht="34.5" thickBot="1">
      <c r="A8" s="13" t="s">
        <v>0</v>
      </c>
      <c r="B8" s="14" t="s">
        <v>117</v>
      </c>
      <c r="C8" s="14" t="s">
        <v>1</v>
      </c>
      <c r="D8" s="14" t="s">
        <v>2</v>
      </c>
      <c r="E8" s="14" t="s">
        <v>3</v>
      </c>
      <c r="F8" s="14" t="s">
        <v>11</v>
      </c>
      <c r="G8" s="14" t="s">
        <v>4</v>
      </c>
      <c r="H8" s="14" t="s">
        <v>5</v>
      </c>
      <c r="I8" s="14" t="s">
        <v>6</v>
      </c>
      <c r="J8" s="14" t="s">
        <v>7</v>
      </c>
      <c r="K8" s="14" t="s">
        <v>8</v>
      </c>
      <c r="L8" s="14" t="s">
        <v>9</v>
      </c>
    </row>
    <row r="9" spans="1:12" s="12" customFormat="1" ht="12" thickBot="1">
      <c r="A9" s="15" t="s">
        <v>12</v>
      </c>
      <c r="B9" s="5" t="s">
        <v>37</v>
      </c>
      <c r="C9" s="40"/>
      <c r="D9" s="40"/>
      <c r="E9" s="1">
        <v>100</v>
      </c>
      <c r="F9" s="1" t="s">
        <v>38</v>
      </c>
      <c r="G9" s="16">
        <v>1</v>
      </c>
      <c r="H9" s="2"/>
      <c r="I9" s="17">
        <f>H9*G9</f>
        <v>0</v>
      </c>
      <c r="J9" s="51"/>
      <c r="K9" s="17">
        <f>I9*J9+I9</f>
        <v>0</v>
      </c>
      <c r="L9" s="1" t="s">
        <v>39</v>
      </c>
    </row>
    <row r="10" spans="1:12" s="12" customFormat="1" ht="12" thickBot="1">
      <c r="A10" s="15" t="s">
        <v>13</v>
      </c>
      <c r="B10" s="5" t="s">
        <v>40</v>
      </c>
      <c r="C10" s="40"/>
      <c r="D10" s="40"/>
      <c r="E10" s="1">
        <v>1</v>
      </c>
      <c r="F10" s="1" t="s">
        <v>41</v>
      </c>
      <c r="G10" s="16">
        <v>1</v>
      </c>
      <c r="H10" s="2"/>
      <c r="I10" s="17">
        <f aca="true" t="shared" si="0" ref="I10:I41">H10*G10</f>
        <v>0</v>
      </c>
      <c r="J10" s="51"/>
      <c r="K10" s="17">
        <f aca="true" t="shared" si="1" ref="K10:K41">I10*J10+I10</f>
        <v>0</v>
      </c>
      <c r="L10" s="1" t="s">
        <v>42</v>
      </c>
    </row>
    <row r="11" spans="1:12" s="12" customFormat="1" ht="23.25" thickBot="1">
      <c r="A11" s="15" t="s">
        <v>14</v>
      </c>
      <c r="B11" s="5" t="s">
        <v>43</v>
      </c>
      <c r="C11" s="4"/>
      <c r="D11" s="41"/>
      <c r="E11" s="1">
        <v>0.5</v>
      </c>
      <c r="F11" s="1" t="s">
        <v>41</v>
      </c>
      <c r="G11" s="16">
        <v>1</v>
      </c>
      <c r="H11" s="2"/>
      <c r="I11" s="17">
        <f t="shared" si="0"/>
        <v>0</v>
      </c>
      <c r="J11" s="51"/>
      <c r="K11" s="17">
        <f t="shared" si="1"/>
        <v>0</v>
      </c>
      <c r="L11" s="1" t="s">
        <v>44</v>
      </c>
    </row>
    <row r="12" spans="1:12" s="12" customFormat="1" ht="23.25" thickBot="1">
      <c r="A12" s="15" t="s">
        <v>15</v>
      </c>
      <c r="B12" s="19" t="s">
        <v>60</v>
      </c>
      <c r="C12" s="4"/>
      <c r="D12" s="4"/>
      <c r="E12" s="1">
        <v>100</v>
      </c>
      <c r="F12" s="1" t="s">
        <v>38</v>
      </c>
      <c r="G12" s="16">
        <v>1</v>
      </c>
      <c r="H12" s="2"/>
      <c r="I12" s="17">
        <f t="shared" si="0"/>
        <v>0</v>
      </c>
      <c r="J12" s="52"/>
      <c r="K12" s="17">
        <f t="shared" si="1"/>
        <v>0</v>
      </c>
      <c r="L12" s="1" t="s">
        <v>61</v>
      </c>
    </row>
    <row r="13" spans="1:12" s="12" customFormat="1" ht="23.25" thickBot="1">
      <c r="A13" s="15" t="s">
        <v>16</v>
      </c>
      <c r="B13" s="19" t="s">
        <v>62</v>
      </c>
      <c r="C13" s="4"/>
      <c r="D13" s="4"/>
      <c r="E13" s="1">
        <v>0.5</v>
      </c>
      <c r="F13" s="1" t="s">
        <v>41</v>
      </c>
      <c r="G13" s="16">
        <v>1</v>
      </c>
      <c r="H13" s="2"/>
      <c r="I13" s="17">
        <f t="shared" si="0"/>
        <v>0</v>
      </c>
      <c r="J13" s="52"/>
      <c r="K13" s="17">
        <f t="shared" si="1"/>
        <v>0</v>
      </c>
      <c r="L13" s="1" t="s">
        <v>63</v>
      </c>
    </row>
    <row r="14" spans="1:12" s="12" customFormat="1" ht="23.25" thickBot="1">
      <c r="A14" s="15" t="s">
        <v>17</v>
      </c>
      <c r="B14" s="19" t="s">
        <v>83</v>
      </c>
      <c r="C14" s="4"/>
      <c r="D14" s="4"/>
      <c r="E14" s="1">
        <v>1</v>
      </c>
      <c r="F14" s="1" t="s">
        <v>46</v>
      </c>
      <c r="G14" s="16">
        <v>1</v>
      </c>
      <c r="H14" s="2"/>
      <c r="I14" s="17">
        <f t="shared" si="0"/>
        <v>0</v>
      </c>
      <c r="J14" s="51"/>
      <c r="K14" s="17">
        <f t="shared" si="1"/>
        <v>0</v>
      </c>
      <c r="L14" s="20" t="s">
        <v>84</v>
      </c>
    </row>
    <row r="15" spans="1:12" s="12" customFormat="1" ht="23.25" thickBot="1">
      <c r="A15" s="15" t="s">
        <v>18</v>
      </c>
      <c r="B15" s="21" t="s">
        <v>100</v>
      </c>
      <c r="C15" s="4"/>
      <c r="D15" s="4"/>
      <c r="E15" s="1">
        <v>1</v>
      </c>
      <c r="F15" s="1" t="s">
        <v>46</v>
      </c>
      <c r="G15" s="16">
        <v>1</v>
      </c>
      <c r="H15" s="2"/>
      <c r="I15" s="17">
        <f t="shared" si="0"/>
        <v>0</v>
      </c>
      <c r="J15" s="52"/>
      <c r="K15" s="17">
        <f t="shared" si="1"/>
        <v>0</v>
      </c>
      <c r="L15" s="18" t="s">
        <v>85</v>
      </c>
    </row>
    <row r="16" spans="1:12" s="12" customFormat="1" ht="57" thickBot="1">
      <c r="A16" s="15" t="s">
        <v>19</v>
      </c>
      <c r="B16" s="22" t="s">
        <v>101</v>
      </c>
      <c r="C16" s="4"/>
      <c r="D16" s="4"/>
      <c r="E16" s="23">
        <v>100</v>
      </c>
      <c r="F16" s="23" t="s">
        <v>74</v>
      </c>
      <c r="G16" s="16">
        <v>1</v>
      </c>
      <c r="H16" s="2"/>
      <c r="I16" s="17">
        <f t="shared" si="0"/>
        <v>0</v>
      </c>
      <c r="J16" s="52"/>
      <c r="K16" s="17">
        <f t="shared" si="1"/>
        <v>0</v>
      </c>
      <c r="L16" s="17" t="s">
        <v>86</v>
      </c>
    </row>
    <row r="17" spans="1:12" s="12" customFormat="1" ht="34.5" thickBot="1">
      <c r="A17" s="15" t="s">
        <v>20</v>
      </c>
      <c r="B17" s="21" t="s">
        <v>102</v>
      </c>
      <c r="C17" s="4"/>
      <c r="D17" s="4"/>
      <c r="E17" s="1">
        <v>5</v>
      </c>
      <c r="F17" s="1" t="s">
        <v>38</v>
      </c>
      <c r="G17" s="16">
        <v>1</v>
      </c>
      <c r="H17" s="2"/>
      <c r="I17" s="17">
        <f t="shared" si="0"/>
        <v>0</v>
      </c>
      <c r="J17" s="52"/>
      <c r="K17" s="17">
        <f t="shared" si="1"/>
        <v>0</v>
      </c>
      <c r="L17" s="18" t="s">
        <v>39</v>
      </c>
    </row>
    <row r="18" spans="1:12" s="12" customFormat="1" ht="23.25" thickBot="1">
      <c r="A18" s="15" t="s">
        <v>21</v>
      </c>
      <c r="B18" s="5" t="s">
        <v>88</v>
      </c>
      <c r="C18" s="4"/>
      <c r="D18" s="4"/>
      <c r="E18" s="1">
        <v>5</v>
      </c>
      <c r="F18" s="1" t="s">
        <v>38</v>
      </c>
      <c r="G18" s="16">
        <v>1</v>
      </c>
      <c r="H18" s="2"/>
      <c r="I18" s="17">
        <f t="shared" si="0"/>
        <v>0</v>
      </c>
      <c r="J18" s="52"/>
      <c r="K18" s="17">
        <f t="shared" si="1"/>
        <v>0</v>
      </c>
      <c r="L18" s="18" t="s">
        <v>87</v>
      </c>
    </row>
    <row r="19" spans="1:12" s="12" customFormat="1" ht="34.5" thickBot="1">
      <c r="A19" s="15" t="s">
        <v>22</v>
      </c>
      <c r="B19" s="22" t="s">
        <v>99</v>
      </c>
      <c r="C19" s="4"/>
      <c r="D19" s="4"/>
      <c r="E19" s="23">
        <v>250</v>
      </c>
      <c r="F19" s="23" t="s">
        <v>74</v>
      </c>
      <c r="G19" s="16">
        <v>1</v>
      </c>
      <c r="H19" s="2"/>
      <c r="I19" s="17">
        <f t="shared" si="0"/>
        <v>0</v>
      </c>
      <c r="J19" s="52"/>
      <c r="K19" s="17">
        <f t="shared" si="1"/>
        <v>0</v>
      </c>
      <c r="L19" s="17" t="s">
        <v>61</v>
      </c>
    </row>
    <row r="20" spans="1:12" s="12" customFormat="1" ht="12" thickBot="1">
      <c r="A20" s="15" t="s">
        <v>23</v>
      </c>
      <c r="B20" s="24" t="s">
        <v>103</v>
      </c>
      <c r="C20" s="42"/>
      <c r="D20" s="42"/>
      <c r="E20" s="25" t="s">
        <v>104</v>
      </c>
      <c r="F20" s="25" t="s">
        <v>104</v>
      </c>
      <c r="G20" s="16">
        <v>1</v>
      </c>
      <c r="H20" s="48"/>
      <c r="I20" s="17">
        <f t="shared" si="0"/>
        <v>0</v>
      </c>
      <c r="J20" s="53"/>
      <c r="K20" s="17">
        <f t="shared" si="1"/>
        <v>0</v>
      </c>
      <c r="L20" s="24"/>
    </row>
    <row r="21" spans="1:12" s="12" customFormat="1" ht="34.5" thickBot="1">
      <c r="A21" s="15" t="s">
        <v>24</v>
      </c>
      <c r="B21" s="19" t="s">
        <v>48</v>
      </c>
      <c r="C21" s="4"/>
      <c r="D21" s="4"/>
      <c r="E21" s="1">
        <v>1</v>
      </c>
      <c r="F21" s="1" t="s">
        <v>49</v>
      </c>
      <c r="G21" s="16">
        <v>1</v>
      </c>
      <c r="H21" s="2"/>
      <c r="I21" s="17">
        <f t="shared" si="0"/>
        <v>0</v>
      </c>
      <c r="J21" s="51"/>
      <c r="K21" s="17">
        <f t="shared" si="1"/>
        <v>0</v>
      </c>
      <c r="L21" s="5" t="s">
        <v>50</v>
      </c>
    </row>
    <row r="22" spans="1:12" s="12" customFormat="1" ht="23.25" thickBot="1">
      <c r="A22" s="15" t="s">
        <v>25</v>
      </c>
      <c r="B22" s="5" t="s">
        <v>91</v>
      </c>
      <c r="C22" s="4"/>
      <c r="D22" s="43"/>
      <c r="E22" s="1" t="s">
        <v>56</v>
      </c>
      <c r="F22" s="1" t="s">
        <v>52</v>
      </c>
      <c r="G22" s="16">
        <v>1</v>
      </c>
      <c r="H22" s="3"/>
      <c r="I22" s="17">
        <f t="shared" si="0"/>
        <v>0</v>
      </c>
      <c r="J22" s="52"/>
      <c r="K22" s="17">
        <f t="shared" si="1"/>
        <v>0</v>
      </c>
      <c r="L22" s="5" t="s">
        <v>57</v>
      </c>
    </row>
    <row r="23" spans="1:12" s="12" customFormat="1" ht="23.25" thickBot="1">
      <c r="A23" s="15" t="s">
        <v>26</v>
      </c>
      <c r="B23" s="19" t="s">
        <v>58</v>
      </c>
      <c r="C23" s="4"/>
      <c r="D23" s="4"/>
      <c r="E23" s="1">
        <v>1</v>
      </c>
      <c r="F23" s="1" t="s">
        <v>46</v>
      </c>
      <c r="G23" s="16">
        <v>1</v>
      </c>
      <c r="H23" s="2"/>
      <c r="I23" s="17">
        <f t="shared" si="0"/>
        <v>0</v>
      </c>
      <c r="J23" s="52"/>
      <c r="K23" s="17">
        <f t="shared" si="1"/>
        <v>0</v>
      </c>
      <c r="L23" s="26" t="s">
        <v>59</v>
      </c>
    </row>
    <row r="24" spans="1:12" s="12" customFormat="1" ht="23.25" thickBot="1">
      <c r="A24" s="15" t="s">
        <v>27</v>
      </c>
      <c r="B24" s="27" t="s">
        <v>92</v>
      </c>
      <c r="C24" s="4"/>
      <c r="D24" s="40"/>
      <c r="E24" s="1">
        <v>25</v>
      </c>
      <c r="F24" s="1" t="s">
        <v>38</v>
      </c>
      <c r="G24" s="16">
        <v>1</v>
      </c>
      <c r="H24" s="2"/>
      <c r="I24" s="17">
        <f t="shared" si="0"/>
        <v>0</v>
      </c>
      <c r="J24" s="52"/>
      <c r="K24" s="17">
        <f t="shared" si="1"/>
        <v>0</v>
      </c>
      <c r="L24" s="1" t="s">
        <v>65</v>
      </c>
    </row>
    <row r="25" spans="1:12" s="12" customFormat="1" ht="90.75" thickBot="1">
      <c r="A25" s="15" t="s">
        <v>108</v>
      </c>
      <c r="B25" s="27" t="s">
        <v>66</v>
      </c>
      <c r="C25" s="4"/>
      <c r="D25" s="40"/>
      <c r="E25" s="1">
        <v>25</v>
      </c>
      <c r="F25" s="1" t="s">
        <v>38</v>
      </c>
      <c r="G25" s="16">
        <v>1</v>
      </c>
      <c r="H25" s="2"/>
      <c r="I25" s="17">
        <f t="shared" si="0"/>
        <v>0</v>
      </c>
      <c r="J25" s="52"/>
      <c r="K25" s="17">
        <f t="shared" si="1"/>
        <v>0</v>
      </c>
      <c r="L25" s="1" t="s">
        <v>67</v>
      </c>
    </row>
    <row r="26" spans="1:12" s="12" customFormat="1" ht="12" thickBot="1">
      <c r="A26" s="15" t="s">
        <v>28</v>
      </c>
      <c r="B26" s="21" t="s">
        <v>70</v>
      </c>
      <c r="C26" s="4"/>
      <c r="D26" s="44"/>
      <c r="E26" s="1">
        <v>250</v>
      </c>
      <c r="F26" s="1" t="s">
        <v>71</v>
      </c>
      <c r="G26" s="16">
        <v>1</v>
      </c>
      <c r="H26" s="2"/>
      <c r="I26" s="17">
        <f t="shared" si="0"/>
        <v>0</v>
      </c>
      <c r="J26" s="52"/>
      <c r="K26" s="17">
        <f t="shared" si="1"/>
        <v>0</v>
      </c>
      <c r="L26" s="18" t="s">
        <v>72</v>
      </c>
    </row>
    <row r="27" spans="1:12" s="12" customFormat="1" ht="12" thickBot="1">
      <c r="A27" s="15" t="s">
        <v>29</v>
      </c>
      <c r="B27" s="19" t="s">
        <v>45</v>
      </c>
      <c r="C27" s="4"/>
      <c r="D27" s="4"/>
      <c r="E27" s="1">
        <v>1</v>
      </c>
      <c r="F27" s="1" t="s">
        <v>46</v>
      </c>
      <c r="G27" s="16">
        <v>1</v>
      </c>
      <c r="H27" s="2"/>
      <c r="I27" s="17">
        <f t="shared" si="0"/>
        <v>0</v>
      </c>
      <c r="J27" s="51"/>
      <c r="K27" s="17">
        <f t="shared" si="1"/>
        <v>0</v>
      </c>
      <c r="L27" s="20" t="s">
        <v>47</v>
      </c>
    </row>
    <row r="28" spans="1:12" s="12" customFormat="1" ht="23.25" thickBot="1">
      <c r="A28" s="15" t="s">
        <v>30</v>
      </c>
      <c r="B28" s="21" t="s">
        <v>93</v>
      </c>
      <c r="C28" s="45"/>
      <c r="D28" s="43"/>
      <c r="E28" s="1" t="s">
        <v>51</v>
      </c>
      <c r="F28" s="1" t="s">
        <v>52</v>
      </c>
      <c r="G28" s="16">
        <v>1</v>
      </c>
      <c r="H28" s="2"/>
      <c r="I28" s="17">
        <f t="shared" si="0"/>
        <v>0</v>
      </c>
      <c r="J28" s="52"/>
      <c r="K28" s="17">
        <f t="shared" si="1"/>
        <v>0</v>
      </c>
      <c r="L28" s="5"/>
    </row>
    <row r="29" spans="1:12" s="12" customFormat="1" ht="23.25" thickBot="1">
      <c r="A29" s="15" t="s">
        <v>109</v>
      </c>
      <c r="B29" s="21" t="s">
        <v>94</v>
      </c>
      <c r="C29" s="43"/>
      <c r="D29" s="43"/>
      <c r="E29" s="1" t="s">
        <v>51</v>
      </c>
      <c r="F29" s="1" t="s">
        <v>52</v>
      </c>
      <c r="G29" s="16">
        <v>1</v>
      </c>
      <c r="H29" s="2"/>
      <c r="I29" s="17">
        <f t="shared" si="0"/>
        <v>0</v>
      </c>
      <c r="J29" s="52"/>
      <c r="K29" s="17">
        <f t="shared" si="1"/>
        <v>0</v>
      </c>
      <c r="L29" s="5"/>
    </row>
    <row r="30" spans="1:12" s="12" customFormat="1" ht="23.25" thickBot="1">
      <c r="A30" s="15" t="s">
        <v>110</v>
      </c>
      <c r="B30" s="5" t="s">
        <v>53</v>
      </c>
      <c r="C30" s="4"/>
      <c r="D30" s="43"/>
      <c r="E30" s="1" t="s">
        <v>54</v>
      </c>
      <c r="F30" s="1" t="s">
        <v>52</v>
      </c>
      <c r="G30" s="16">
        <v>1</v>
      </c>
      <c r="H30" s="3"/>
      <c r="I30" s="17">
        <f t="shared" si="0"/>
        <v>0</v>
      </c>
      <c r="J30" s="52"/>
      <c r="K30" s="17">
        <f t="shared" si="1"/>
        <v>0</v>
      </c>
      <c r="L30" s="28" t="s">
        <v>55</v>
      </c>
    </row>
    <row r="31" spans="1:12" s="12" customFormat="1" ht="34.5" thickBot="1">
      <c r="A31" s="15" t="s">
        <v>111</v>
      </c>
      <c r="B31" s="27" t="s">
        <v>95</v>
      </c>
      <c r="C31" s="4"/>
      <c r="D31" s="40"/>
      <c r="E31" s="1">
        <v>1</v>
      </c>
      <c r="F31" s="1" t="s">
        <v>38</v>
      </c>
      <c r="G31" s="16">
        <v>1</v>
      </c>
      <c r="H31" s="2"/>
      <c r="I31" s="17">
        <f t="shared" si="0"/>
        <v>0</v>
      </c>
      <c r="J31" s="52"/>
      <c r="K31" s="17">
        <f t="shared" si="1"/>
        <v>0</v>
      </c>
      <c r="L31" s="1" t="s">
        <v>64</v>
      </c>
    </row>
    <row r="32" spans="1:12" s="12" customFormat="1" ht="23.25" thickBot="1">
      <c r="A32" s="15" t="s">
        <v>112</v>
      </c>
      <c r="B32" s="27" t="s">
        <v>96</v>
      </c>
      <c r="C32" s="4"/>
      <c r="D32" s="40"/>
      <c r="E32" s="1">
        <v>25</v>
      </c>
      <c r="F32" s="1" t="s">
        <v>38</v>
      </c>
      <c r="G32" s="16">
        <v>1</v>
      </c>
      <c r="H32" s="2"/>
      <c r="I32" s="17">
        <f t="shared" si="0"/>
        <v>0</v>
      </c>
      <c r="J32" s="52"/>
      <c r="K32" s="17">
        <f t="shared" si="1"/>
        <v>0</v>
      </c>
      <c r="L32" s="1" t="s">
        <v>65</v>
      </c>
    </row>
    <row r="33" spans="1:12" s="12" customFormat="1" ht="12" thickBot="1">
      <c r="A33" s="15" t="s">
        <v>31</v>
      </c>
      <c r="B33" s="5" t="s">
        <v>97</v>
      </c>
      <c r="C33" s="4"/>
      <c r="D33" s="4"/>
      <c r="E33" s="1">
        <v>25</v>
      </c>
      <c r="F33" s="1" t="s">
        <v>38</v>
      </c>
      <c r="G33" s="16">
        <v>1</v>
      </c>
      <c r="H33" s="2"/>
      <c r="I33" s="17">
        <f t="shared" si="0"/>
        <v>0</v>
      </c>
      <c r="J33" s="52"/>
      <c r="K33" s="17">
        <f t="shared" si="1"/>
        <v>0</v>
      </c>
      <c r="L33" s="17" t="s">
        <v>68</v>
      </c>
    </row>
    <row r="34" spans="1:12" s="12" customFormat="1" ht="23.25" thickBot="1">
      <c r="A34" s="15" t="s">
        <v>32</v>
      </c>
      <c r="B34" s="21" t="s">
        <v>89</v>
      </c>
      <c r="C34" s="4"/>
      <c r="D34" s="4"/>
      <c r="E34" s="1">
        <v>1</v>
      </c>
      <c r="F34" s="1" t="s">
        <v>46</v>
      </c>
      <c r="G34" s="16">
        <v>1</v>
      </c>
      <c r="H34" s="2"/>
      <c r="I34" s="17">
        <f t="shared" si="0"/>
        <v>0</v>
      </c>
      <c r="J34" s="52"/>
      <c r="K34" s="17">
        <f t="shared" si="1"/>
        <v>0</v>
      </c>
      <c r="L34" s="18" t="s">
        <v>69</v>
      </c>
    </row>
    <row r="35" spans="1:12" s="12" customFormat="1" ht="26.25" thickBot="1">
      <c r="A35" s="15" t="s">
        <v>33</v>
      </c>
      <c r="B35" s="29" t="s">
        <v>73</v>
      </c>
      <c r="C35" s="46"/>
      <c r="D35" s="46"/>
      <c r="E35" s="30">
        <v>50</v>
      </c>
      <c r="F35" s="30" t="s">
        <v>74</v>
      </c>
      <c r="G35" s="16">
        <v>1</v>
      </c>
      <c r="H35" s="49"/>
      <c r="I35" s="17">
        <f t="shared" si="0"/>
        <v>0</v>
      </c>
      <c r="J35" s="54"/>
      <c r="K35" s="17">
        <f t="shared" si="1"/>
        <v>0</v>
      </c>
      <c r="L35" s="31" t="s">
        <v>75</v>
      </c>
    </row>
    <row r="36" spans="1:12" s="12" customFormat="1" ht="34.5" thickBot="1">
      <c r="A36" s="15" t="s">
        <v>34</v>
      </c>
      <c r="B36" s="32" t="s">
        <v>76</v>
      </c>
      <c r="C36" s="47"/>
      <c r="D36" s="47"/>
      <c r="E36" s="23">
        <v>100</v>
      </c>
      <c r="F36" s="23" t="s">
        <v>38</v>
      </c>
      <c r="G36" s="16">
        <v>1</v>
      </c>
      <c r="H36" s="50"/>
      <c r="I36" s="17">
        <f t="shared" si="0"/>
        <v>0</v>
      </c>
      <c r="J36" s="52"/>
      <c r="K36" s="17">
        <f t="shared" si="1"/>
        <v>0</v>
      </c>
      <c r="L36" s="32" t="s">
        <v>77</v>
      </c>
    </row>
    <row r="37" spans="1:12" s="12" customFormat="1" ht="34.5" thickBot="1">
      <c r="A37" s="15" t="s">
        <v>113</v>
      </c>
      <c r="B37" s="32" t="s">
        <v>78</v>
      </c>
      <c r="C37" s="47"/>
      <c r="D37" s="47"/>
      <c r="E37" s="23">
        <v>20</v>
      </c>
      <c r="F37" s="23" t="s">
        <v>38</v>
      </c>
      <c r="G37" s="16">
        <v>1</v>
      </c>
      <c r="H37" s="50"/>
      <c r="I37" s="17">
        <f t="shared" si="0"/>
        <v>0</v>
      </c>
      <c r="J37" s="52"/>
      <c r="K37" s="17">
        <f t="shared" si="1"/>
        <v>0</v>
      </c>
      <c r="L37" s="32" t="s">
        <v>79</v>
      </c>
    </row>
    <row r="38" spans="1:12" s="12" customFormat="1" ht="34.5" thickBot="1">
      <c r="A38" s="15" t="s">
        <v>114</v>
      </c>
      <c r="B38" s="32" t="s">
        <v>90</v>
      </c>
      <c r="C38" s="47"/>
      <c r="D38" s="47"/>
      <c r="E38" s="23">
        <v>100</v>
      </c>
      <c r="F38" s="23" t="s">
        <v>74</v>
      </c>
      <c r="G38" s="16">
        <v>1</v>
      </c>
      <c r="H38" s="50"/>
      <c r="I38" s="17">
        <f t="shared" si="0"/>
        <v>0</v>
      </c>
      <c r="J38" s="52"/>
      <c r="K38" s="17">
        <f t="shared" si="1"/>
        <v>0</v>
      </c>
      <c r="L38" s="32" t="s">
        <v>80</v>
      </c>
    </row>
    <row r="39" spans="1:12" s="12" customFormat="1" ht="23.25" thickBot="1">
      <c r="A39" s="15" t="s">
        <v>115</v>
      </c>
      <c r="B39" s="5" t="s">
        <v>81</v>
      </c>
      <c r="C39" s="40"/>
      <c r="D39" s="40"/>
      <c r="E39" s="1">
        <v>1</v>
      </c>
      <c r="F39" s="1" t="s">
        <v>46</v>
      </c>
      <c r="G39" s="16">
        <v>1</v>
      </c>
      <c r="H39" s="2"/>
      <c r="I39" s="17">
        <f t="shared" si="0"/>
        <v>0</v>
      </c>
      <c r="J39" s="51"/>
      <c r="K39" s="17">
        <f t="shared" si="1"/>
        <v>0</v>
      </c>
      <c r="L39" s="1" t="s">
        <v>82</v>
      </c>
    </row>
    <row r="40" spans="1:12" s="12" customFormat="1" ht="45.75" thickBot="1">
      <c r="A40" s="15" t="s">
        <v>35</v>
      </c>
      <c r="B40" s="27" t="s">
        <v>98</v>
      </c>
      <c r="C40" s="4"/>
      <c r="D40" s="40"/>
      <c r="E40" s="1">
        <v>10</v>
      </c>
      <c r="F40" s="1" t="s">
        <v>38</v>
      </c>
      <c r="G40" s="16">
        <v>1</v>
      </c>
      <c r="H40" s="2"/>
      <c r="I40" s="17">
        <f t="shared" si="0"/>
        <v>0</v>
      </c>
      <c r="J40" s="52"/>
      <c r="K40" s="17">
        <f t="shared" si="1"/>
        <v>0</v>
      </c>
      <c r="L40" s="1" t="s">
        <v>80</v>
      </c>
    </row>
    <row r="41" spans="1:12" s="12" customFormat="1" ht="45.75" thickBot="1">
      <c r="A41" s="15" t="s">
        <v>36</v>
      </c>
      <c r="B41" s="21" t="s">
        <v>105</v>
      </c>
      <c r="C41" s="4"/>
      <c r="D41" s="4"/>
      <c r="E41" s="1">
        <v>25</v>
      </c>
      <c r="F41" s="1" t="s">
        <v>38</v>
      </c>
      <c r="G41" s="16">
        <v>1</v>
      </c>
      <c r="H41" s="2"/>
      <c r="I41" s="17">
        <f t="shared" si="0"/>
        <v>0</v>
      </c>
      <c r="J41" s="52"/>
      <c r="K41" s="17">
        <f t="shared" si="1"/>
        <v>0</v>
      </c>
      <c r="L41" s="18" t="s">
        <v>44</v>
      </c>
    </row>
    <row r="42" spans="1:12" s="12" customFormat="1" ht="16.5" thickBot="1">
      <c r="A42" s="33"/>
      <c r="B42" s="34"/>
      <c r="C42" s="34"/>
      <c r="D42" s="34"/>
      <c r="E42" s="35"/>
      <c r="F42" s="35"/>
      <c r="G42" s="36" t="s">
        <v>10</v>
      </c>
      <c r="H42" s="37"/>
      <c r="I42" s="38">
        <f>SUM(I9:I41)</f>
        <v>0</v>
      </c>
      <c r="J42" s="39"/>
      <c r="K42" s="38">
        <f>SUM(K9:K41)</f>
        <v>0</v>
      </c>
      <c r="L42" s="35"/>
    </row>
    <row r="44" ht="12.75">
      <c r="B44" s="6" t="s">
        <v>116</v>
      </c>
    </row>
    <row r="45" spans="3:11" ht="12.75">
      <c r="C45" s="10"/>
      <c r="D45" s="10"/>
      <c r="E45" s="10"/>
      <c r="F45" s="10"/>
      <c r="G45" s="10"/>
      <c r="H45" s="10"/>
      <c r="I45" s="10"/>
      <c r="J45" s="10"/>
      <c r="K45" s="10"/>
    </row>
  </sheetData>
  <sheetProtection password="CC8B" sheet="1"/>
  <protectedRanges>
    <protectedRange sqref="L23 H23" name="Zakres1"/>
    <protectedRange sqref="L12:L13 H12:H13" name="Zakres1_1"/>
  </protectedRanges>
  <mergeCells count="2">
    <mergeCell ref="A1:L5"/>
    <mergeCell ref="I6:L6"/>
  </mergeCells>
  <printOptions horizontalCentered="1"/>
  <pageMargins left="0.17" right="0.29" top="0.57" bottom="0.19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Natalia</cp:lastModifiedBy>
  <cp:lastPrinted>2013-10-10T12:10:53Z</cp:lastPrinted>
  <dcterms:created xsi:type="dcterms:W3CDTF">2010-05-04T11:50:00Z</dcterms:created>
  <dcterms:modified xsi:type="dcterms:W3CDTF">2013-10-16T10:34:10Z</dcterms:modified>
  <cp:category/>
  <cp:version/>
  <cp:contentType/>
  <cp:contentStatus/>
</cp:coreProperties>
</file>